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Ammontare dei premi distribuiti" sheetId="1" r:id="rId1"/>
  </sheets>
  <definedNames>
    <definedName name="_Hlk159919025" localSheetId="0">'Ammontare dei premi distribuiti'!$F$21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/>
  <c r="H9"/>
  <c r="I9" s="1"/>
  <c r="H8"/>
  <c r="I8" s="1"/>
  <c r="I10" l="1"/>
</calcChain>
</file>

<file path=xl/sharedStrings.xml><?xml version="1.0" encoding="utf-8"?>
<sst xmlns="http://schemas.openxmlformats.org/spreadsheetml/2006/main" count="31" uniqueCount="29">
  <si>
    <t>Incarichi specifici</t>
  </si>
  <si>
    <t>Ore</t>
  </si>
  <si>
    <t>Importo orario</t>
  </si>
  <si>
    <t>Totale</t>
  </si>
  <si>
    <t>TOTALE</t>
  </si>
  <si>
    <t>Incarico</t>
  </si>
  <si>
    <t>Funzioni strumetali</t>
  </si>
  <si>
    <t>Collaboratori del dirigente</t>
  </si>
  <si>
    <t>AMMONTARE DEI PREMI DISTRIBUITI (MOF)</t>
  </si>
  <si>
    <t>Area a rischio</t>
  </si>
  <si>
    <t>Compenso Lordo Dip.</t>
  </si>
  <si>
    <t>Docenti attuatori progetti</t>
  </si>
  <si>
    <t>Attività Sportiva  GSS</t>
  </si>
  <si>
    <t xml:space="preserve">Sostituzione di colleghi assenti </t>
  </si>
  <si>
    <t>Valorizzazione del personale</t>
  </si>
  <si>
    <t>AA*</t>
  </si>
  <si>
    <t>CS*</t>
  </si>
  <si>
    <t>Valorizzazione del Personale</t>
  </si>
  <si>
    <t>Totale Compensi</t>
  </si>
  <si>
    <t xml:space="preserve">* AA= assistente amministrativo - *CS: collaboratore scolastico - </t>
  </si>
  <si>
    <t>INDENNITA’ DI DIREZIONE DSGA + SOSTITUTO</t>
  </si>
  <si>
    <t>Responsabili di Laboratorio</t>
  </si>
  <si>
    <t>Responsabili/Coordinatori di plesso</t>
  </si>
  <si>
    <t>Coordinatori di classe/sezione/consigli/sostegno/dipartimento</t>
  </si>
  <si>
    <t>Compensi lordo dipendente ATA anno 2022</t>
  </si>
  <si>
    <t>Compensi Docenti anno 2022</t>
  </si>
  <si>
    <t>Amministratori/gestori Piattaforma Supporto organizzativo</t>
  </si>
  <si>
    <t>Referenti Covid-19</t>
  </si>
  <si>
    <t>Intensificazione/Strordinario/Area a Rischio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</si>
</sst>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Grande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164" fontId="0" fillId="0" borderId="3" xfId="1" applyNumberFormat="1" applyFont="1" applyBorder="1"/>
    <xf numFmtId="0" fontId="0" fillId="0" borderId="5" xfId="0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0" applyNumberFormat="1" applyBorder="1"/>
    <xf numFmtId="164" fontId="2" fillId="2" borderId="4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0" fillId="0" borderId="9" xfId="0" applyNumberFormat="1" applyBorder="1"/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/>
    <xf numFmtId="164" fontId="0" fillId="0" borderId="0" xfId="1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0" fontId="2" fillId="0" borderId="17" xfId="0" applyFont="1" applyBorder="1"/>
    <xf numFmtId="164" fontId="0" fillId="0" borderId="18" xfId="0" applyNumberFormat="1" applyBorder="1"/>
    <xf numFmtId="4" fontId="3" fillId="0" borderId="0" xfId="0" applyNumberFormat="1" applyFont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/>
    </xf>
    <xf numFmtId="164" fontId="0" fillId="0" borderId="19" xfId="1" applyNumberFormat="1" applyFont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view="pageLayout" topLeftCell="B1" zoomScale="80" zoomScaleNormal="90" zoomScalePageLayoutView="80" workbookViewId="0">
      <selection activeCell="E31" sqref="E31"/>
    </sheetView>
  </sheetViews>
  <sheetFormatPr defaultRowHeight="15"/>
  <cols>
    <col min="2" max="2" width="45" customWidth="1"/>
    <col min="3" max="3" width="18.140625" customWidth="1"/>
    <col min="4" max="4" width="25.42578125" customWidth="1"/>
    <col min="5" max="5" width="18.28515625" customWidth="1"/>
    <col min="6" max="6" width="5.5703125" customWidth="1"/>
    <col min="7" max="7" width="14.140625" customWidth="1"/>
    <col min="8" max="8" width="18.7109375" customWidth="1"/>
    <col min="9" max="9" width="12.42578125" customWidth="1"/>
    <col min="10" max="10" width="18.42578125" customWidth="1"/>
    <col min="12" max="12" width="22.140625" customWidth="1"/>
  </cols>
  <sheetData>
    <row r="2" spans="2:9">
      <c r="B2" s="1" t="s">
        <v>8</v>
      </c>
    </row>
    <row r="4" spans="2:9">
      <c r="C4" s="1" t="s">
        <v>24</v>
      </c>
    </row>
    <row r="5" spans="2:9" ht="15.75" thickBot="1"/>
    <row r="6" spans="2:9">
      <c r="C6" s="5"/>
      <c r="D6" s="7" t="s">
        <v>17</v>
      </c>
      <c r="E6" s="7" t="s">
        <v>0</v>
      </c>
      <c r="F6" s="30" t="s">
        <v>28</v>
      </c>
      <c r="G6" s="31"/>
      <c r="H6" s="32"/>
      <c r="I6" s="5" t="s">
        <v>4</v>
      </c>
    </row>
    <row r="7" spans="2:9" ht="15.75" thickBot="1">
      <c r="C7" s="6"/>
      <c r="D7" s="13"/>
      <c r="E7" s="13"/>
      <c r="F7" s="14" t="s">
        <v>1</v>
      </c>
      <c r="G7" s="15" t="s">
        <v>2</v>
      </c>
      <c r="H7" s="16" t="s">
        <v>3</v>
      </c>
      <c r="I7" s="6"/>
    </row>
    <row r="8" spans="2:9">
      <c r="C8" s="18" t="s">
        <v>15</v>
      </c>
      <c r="D8" s="10">
        <v>2014</v>
      </c>
      <c r="E8" s="10">
        <v>1114.1500000000001</v>
      </c>
      <c r="F8" s="11">
        <v>468</v>
      </c>
      <c r="G8" s="8">
        <v>14.5</v>
      </c>
      <c r="H8" s="12">
        <f>F8*G8</f>
        <v>6786</v>
      </c>
      <c r="I8" s="17">
        <f>SUM(D8+E8+H8)</f>
        <v>9914.15</v>
      </c>
    </row>
    <row r="9" spans="2:9" ht="15.75" thickBot="1">
      <c r="C9" s="19" t="s">
        <v>16</v>
      </c>
      <c r="D9" s="8">
        <v>3604</v>
      </c>
      <c r="E9" s="8">
        <v>3600</v>
      </c>
      <c r="F9" s="9">
        <v>993</v>
      </c>
      <c r="G9" s="8">
        <v>12.5</v>
      </c>
      <c r="H9" s="23">
        <f t="shared" ref="H9" si="0">F9*G9</f>
        <v>12412.5</v>
      </c>
      <c r="I9" s="24">
        <f>SUM(D9+E9+H9)</f>
        <v>19616.5</v>
      </c>
    </row>
    <row r="10" spans="2:9" ht="16.5" thickTop="1" thickBot="1">
      <c r="G10" s="2"/>
      <c r="H10" s="25" t="s">
        <v>18</v>
      </c>
      <c r="I10" s="26">
        <f>SUM(I8:I9)</f>
        <v>29530.65</v>
      </c>
    </row>
    <row r="11" spans="2:9" ht="15.75" thickTop="1">
      <c r="C11" t="s">
        <v>19</v>
      </c>
      <c r="D11" s="22"/>
      <c r="E11" s="27"/>
      <c r="G11" s="2"/>
      <c r="H11" s="2"/>
    </row>
    <row r="12" spans="2:9">
      <c r="C12" s="22"/>
      <c r="D12" s="22"/>
      <c r="E12" s="27"/>
      <c r="G12" s="2"/>
      <c r="H12" s="2"/>
    </row>
    <row r="13" spans="2:9">
      <c r="B13" s="1" t="s">
        <v>25</v>
      </c>
      <c r="H13" s="2"/>
    </row>
    <row r="14" spans="2:9" ht="15.75" thickBot="1"/>
    <row r="15" spans="2:9" ht="15" customHeight="1" thickBot="1">
      <c r="B15" s="21" t="s">
        <v>5</v>
      </c>
      <c r="C15" s="21" t="s">
        <v>10</v>
      </c>
      <c r="H15" s="28" t="s">
        <v>18</v>
      </c>
    </row>
    <row r="16" spans="2:9" ht="15" customHeight="1" thickBot="1">
      <c r="B16" s="20" t="s">
        <v>7</v>
      </c>
      <c r="C16" s="4">
        <v>6000</v>
      </c>
      <c r="E16" s="28" t="s">
        <v>20</v>
      </c>
      <c r="F16" s="28"/>
      <c r="G16" s="28"/>
      <c r="H16" s="29">
        <v>5661.66</v>
      </c>
    </row>
    <row r="17" spans="2:3" ht="15.75" customHeight="1">
      <c r="B17" s="20" t="s">
        <v>22</v>
      </c>
      <c r="C17" s="4">
        <v>5375</v>
      </c>
    </row>
    <row r="18" spans="2:3" ht="16.5" customHeight="1">
      <c r="B18" s="20" t="s">
        <v>6</v>
      </c>
      <c r="C18" s="4">
        <v>4872.75</v>
      </c>
    </row>
    <row r="19" spans="2:3">
      <c r="B19" s="20" t="s">
        <v>11</v>
      </c>
      <c r="C19" s="4">
        <v>22225</v>
      </c>
    </row>
    <row r="20" spans="2:3">
      <c r="B20" s="20" t="s">
        <v>23</v>
      </c>
      <c r="C20" s="4">
        <v>6667.5</v>
      </c>
    </row>
    <row r="21" spans="2:3">
      <c r="B21" s="20" t="s">
        <v>9</v>
      </c>
      <c r="C21" s="4">
        <v>542.5</v>
      </c>
    </row>
    <row r="22" spans="2:3">
      <c r="B22" s="20" t="s">
        <v>12</v>
      </c>
      <c r="C22" s="4">
        <v>3741.29</v>
      </c>
    </row>
    <row r="23" spans="2:3">
      <c r="B23" s="20" t="s">
        <v>21</v>
      </c>
      <c r="C23" s="4">
        <v>850</v>
      </c>
    </row>
    <row r="24" spans="2:3">
      <c r="B24" s="20" t="s">
        <v>26</v>
      </c>
      <c r="C24" s="4">
        <v>700</v>
      </c>
    </row>
    <row r="25" spans="2:3">
      <c r="B25" s="20" t="s">
        <v>27</v>
      </c>
      <c r="C25" s="4">
        <v>612.5</v>
      </c>
    </row>
    <row r="26" spans="2:3">
      <c r="B26" s="20" t="s">
        <v>13</v>
      </c>
      <c r="C26" s="4">
        <v>4289.03</v>
      </c>
    </row>
    <row r="27" spans="2:3">
      <c r="B27" s="20" t="s">
        <v>14</v>
      </c>
      <c r="C27" s="4">
        <v>13090</v>
      </c>
    </row>
    <row r="28" spans="2:3">
      <c r="B28" s="3" t="s">
        <v>4</v>
      </c>
      <c r="C28" s="4">
        <f>SUM(C16:C27)</f>
        <v>68965.570000000007</v>
      </c>
    </row>
  </sheetData>
  <mergeCells count="1">
    <mergeCell ref="F6:H6"/>
  </mergeCells>
  <pageMargins left="0.7" right="0.7" top="0.75" bottom="0.75" header="0.3" footer="0.3"/>
  <pageSetup paperSize="9" scale="74" orientation="landscape" r:id="rId1"/>
  <headerFooter>
    <oddHeader xml:space="preserve">&amp;C      ISTITUTO COMPRENSIVO ROGGIANO GR. - ALTOMONTE
Piazza della Repubblica, 1
87017 – ROGGIANO GRAVINA (Cosenza)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Ammontare dei premi distribuiti</vt:lpstr>
      <vt:lpstr>'Ammontare dei premi distribuiti'!_Hlk159919025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Sec. I Gr. Roggiano</dc:creator>
  <cp:lastModifiedBy>Sammy Liparoti</cp:lastModifiedBy>
  <dcterms:created xsi:type="dcterms:W3CDTF">2015-06-05T18:19:34Z</dcterms:created>
  <dcterms:modified xsi:type="dcterms:W3CDTF">2025-01-22T12:54:38Z</dcterms:modified>
</cp:coreProperties>
</file>